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5600"/>
  </bookViews>
  <sheets>
    <sheet name="Sheet1" sheetId="1" r:id="rId1"/>
    <sheet name="Sheet2" sheetId="2" r:id="rId2"/>
  </sheets>
  <calcPr calcId="145621"/>
</workbook>
</file>

<file path=xl/calcChain.xml><?xml version="1.0" encoding="utf-8"?>
<calcChain xmlns="http://schemas.openxmlformats.org/spreadsheetml/2006/main">
  <c r="R16" i="1" l="1"/>
  <c r="Q16" i="1"/>
  <c r="L16" i="1"/>
  <c r="K16" i="1"/>
  <c r="F16" i="1"/>
  <c r="E16" i="1"/>
  <c r="M14" i="1" l="1"/>
  <c r="F14" i="1"/>
  <c r="S13" i="1"/>
  <c r="S14" i="1" s="1"/>
  <c r="R13" i="1"/>
  <c r="R14" i="1" s="1"/>
  <c r="Q13" i="1"/>
  <c r="Q14" i="1" s="1"/>
  <c r="M13" i="1"/>
  <c r="L13" i="1"/>
  <c r="L14" i="1" s="1"/>
  <c r="K13" i="1"/>
  <c r="K14" i="1" s="1"/>
  <c r="G13" i="1"/>
  <c r="G14" i="1" s="1"/>
  <c r="F13" i="1"/>
  <c r="E13" i="1"/>
  <c r="E14" i="1" s="1"/>
  <c r="R8" i="1"/>
  <c r="K8" i="1"/>
  <c r="S7" i="1"/>
  <c r="S8" i="1" s="1"/>
  <c r="R7" i="1"/>
  <c r="Q7" i="1"/>
  <c r="Q8" i="1" s="1"/>
  <c r="M7" i="1"/>
  <c r="M8" i="1" s="1"/>
  <c r="L7" i="1"/>
  <c r="L8" i="1" s="1"/>
  <c r="K7" i="1"/>
  <c r="G7" i="1"/>
  <c r="G8" i="1" s="1"/>
  <c r="F7" i="1"/>
  <c r="F8" i="1" s="1"/>
  <c r="E7" i="1"/>
  <c r="E8" i="1" s="1"/>
</calcChain>
</file>

<file path=xl/sharedStrings.xml><?xml version="1.0" encoding="utf-8"?>
<sst xmlns="http://schemas.openxmlformats.org/spreadsheetml/2006/main" count="110" uniqueCount="67">
  <si>
    <t>Vendor Evaluation</t>
  </si>
  <si>
    <t>NETSUITE</t>
  </si>
  <si>
    <t>INTELLITEC</t>
  </si>
  <si>
    <t>SERENIC NAVIGATOR</t>
  </si>
  <si>
    <t>Complete</t>
  </si>
  <si>
    <t>Response</t>
  </si>
  <si>
    <t>Comments</t>
  </si>
  <si>
    <t>RFP page number</t>
  </si>
  <si>
    <t xml:space="preserve"> CLA Points</t>
  </si>
  <si>
    <t>APHL Points</t>
  </si>
  <si>
    <t>Suwei’s comm</t>
  </si>
  <si>
    <t>CLA Points</t>
  </si>
  <si>
    <t>Suwei’s Comm</t>
  </si>
  <si>
    <t>No Response</t>
  </si>
  <si>
    <t>Complete Vendor Profile</t>
  </si>
  <si>
    <t>Partially Complete</t>
  </si>
  <si>
    <t>Missing software license agreement</t>
  </si>
  <si>
    <t>21-26</t>
  </si>
  <si>
    <t>Vendor is privately held and does not release financial information.  Missing license agreement.</t>
  </si>
  <si>
    <t>27-30</t>
  </si>
  <si>
    <t>Missing financial information, 140 clients but only 13 support employees?</t>
  </si>
  <si>
    <t xml:space="preserve">Vendor provided summary financial data, but did not respond to all questions related to financial information and employee breakdown.  </t>
  </si>
  <si>
    <t>14-16</t>
  </si>
  <si>
    <t>Many questions was not answered</t>
  </si>
  <si>
    <t>Three references</t>
  </si>
  <si>
    <t>Provided customer testimonials and will provide references upon notification that they have been selected as a finalist.</t>
  </si>
  <si>
    <t>24-25</t>
  </si>
  <si>
    <t xml:space="preserve"> </t>
  </si>
  <si>
    <t>Relevant experience and capacity</t>
  </si>
  <si>
    <t xml:space="preserve">Vendor spoke of significant non-profit experience, but was not able to provide client references to support that experience at this time.  Capacity appears to be solid with an internal professional services team of over 1200.  Additionally, Netsuite has a large Channel Partner base that can be utilized for professional services.  </t>
  </si>
  <si>
    <t xml:space="preserve">24-25 </t>
  </si>
  <si>
    <t>400 Non-Profit clients; very detail with the implementation info.; detail timeline with dates; with the no. of implementation team staffs, and their tasks</t>
  </si>
  <si>
    <t xml:space="preserve">Significant new client acquisitions in past 12 months.  Will need to discuss capacity.  How many projects will the lead consultant being managing during APHL implementation.  </t>
  </si>
  <si>
    <t>29-30</t>
  </si>
  <si>
    <t xml:space="preserve">140 Non-Profit clients; information of the implementation stage; brief timeline; no details of the team staffs and the task. </t>
  </si>
  <si>
    <t>Need clarification on capacity.  Total number of employees were provided, however, no breakdown of project staff.</t>
  </si>
  <si>
    <t>not much information provide</t>
  </si>
  <si>
    <t>Staffing plan</t>
  </si>
  <si>
    <t>While vendor did not provide specific staff resources for the project, they outlined their staffing approach in detail.</t>
  </si>
  <si>
    <t>N/A</t>
  </si>
  <si>
    <t>Will need to confirm that there is adequate capacity to cover the new client acquisitions stated in RFP.</t>
  </si>
  <si>
    <t>none</t>
  </si>
  <si>
    <t>Provided breakdown of tentative staff resources including bio's.</t>
  </si>
  <si>
    <t>Vendor Profile document</t>
  </si>
  <si>
    <t xml:space="preserve">provided the </t>
  </si>
  <si>
    <t>Vendor References, Experience and Capacity - 30 Points</t>
  </si>
  <si>
    <t>Project management approach</t>
  </si>
  <si>
    <t>6-18</t>
  </si>
  <si>
    <t>19-24</t>
  </si>
  <si>
    <t>Implementation Methodology document</t>
  </si>
  <si>
    <t>Risk management process - During and after implementation</t>
  </si>
  <si>
    <t>Somewhat covered in the implementation process explanation.</t>
  </si>
  <si>
    <t>not really clear</t>
  </si>
  <si>
    <t>no mention of the risk management</t>
  </si>
  <si>
    <t>Provided copy of Software Licensing Agreement</t>
  </si>
  <si>
    <t>Have requested</t>
  </si>
  <si>
    <t>AVF PSA document</t>
  </si>
  <si>
    <t>Ongoing customer support</t>
  </si>
  <si>
    <t>Not clear if the support fees cover on-going technical support or only software maintenance (upgrades).  Need clarification on the process.This is only addressed as a line item in the cost section.</t>
  </si>
  <si>
    <t>28</t>
  </si>
  <si>
    <t xml:space="preserve">Support fees are including in the annual cost </t>
  </si>
  <si>
    <t>Will need more information on response times, number of dedicated support staff daily, do consultants handle support in between other appointments, etc.</t>
  </si>
  <si>
    <t>not really clear, only see in the cost section: 2 support employee and $200 per hour</t>
  </si>
  <si>
    <t>Approach to Implementation and On-going Support - 10 Points</t>
  </si>
  <si>
    <t>Customer Care Plan ( any fee?)</t>
  </si>
  <si>
    <t>Total</t>
  </si>
  <si>
    <t>40 points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</si>
</sst>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indexed="8"/>
      <name val="Verdana"/>
    </font>
    <font>
      <sz val="11"/>
      <color indexed="8"/>
      <name val="Calibri"/>
      <family val="2"/>
    </font>
    <font>
      <b/>
      <i/>
      <sz val="14"/>
      <color indexed="8"/>
      <name val="Calibri"/>
      <family val="2"/>
    </font>
    <font>
      <b/>
      <sz val="11"/>
      <color indexed="8"/>
      <name val="Calibri"/>
      <family val="2"/>
    </font>
    <font>
      <b/>
      <sz val="11"/>
      <color theme="1"/>
      <name val="Calibri"/>
      <family val="2"/>
    </font>
  </fonts>
  <fills count="4">
    <fill>
      <patternFill patternType="none"/>
    </fill>
    <fill>
      <patternFill patternType="gray125"/>
    </fill>
    <fill>
      <patternFill patternType="solid">
        <fgColor indexed="10"/>
        <bgColor auto="1"/>
      </patternFill>
    </fill>
    <fill>
      <patternFill patternType="solid">
        <fgColor theme="8" tint="0.39997558519241921"/>
        <bgColor indexed="64"/>
      </patternFill>
    </fill>
  </fills>
  <borders count="36">
    <border>
      <left/>
      <right/>
      <top/>
      <bottom/>
      <diagonal/>
    </border>
    <border>
      <left style="thin">
        <color indexed="9"/>
      </left>
      <right style="thick">
        <color indexed="8"/>
      </right>
      <top style="thin">
        <color indexed="9"/>
      </top>
      <bottom style="thin">
        <color indexed="9"/>
      </bottom>
      <diagonal/>
    </border>
    <border>
      <left style="thick">
        <color indexed="8"/>
      </left>
      <right style="thin">
        <color indexed="9"/>
      </right>
      <top style="thick">
        <color indexed="8"/>
      </top>
      <bottom style="thick">
        <color indexed="8"/>
      </bottom>
      <diagonal/>
    </border>
    <border>
      <left style="thin">
        <color indexed="9"/>
      </left>
      <right style="thin">
        <color indexed="9"/>
      </right>
      <top style="thick">
        <color indexed="8"/>
      </top>
      <bottom style="thick">
        <color indexed="8"/>
      </bottom>
      <diagonal/>
    </border>
    <border>
      <left style="thin">
        <color indexed="9"/>
      </left>
      <right style="thick">
        <color indexed="8"/>
      </right>
      <top style="thick">
        <color indexed="8"/>
      </top>
      <bottom style="thick">
        <color indexed="8"/>
      </bottom>
      <diagonal/>
    </border>
    <border>
      <left style="thick">
        <color indexed="8"/>
      </left>
      <right style="thick">
        <color indexed="8"/>
      </right>
      <top style="thick">
        <color indexed="8"/>
      </top>
      <bottom style="thick">
        <color indexed="8"/>
      </bottom>
      <diagonal/>
    </border>
    <border>
      <left style="thin">
        <color indexed="9"/>
      </left>
      <right style="thin">
        <color indexed="9"/>
      </right>
      <top style="thin">
        <color indexed="9"/>
      </top>
      <bottom style="thin">
        <color indexed="9"/>
      </bottom>
      <diagonal/>
    </border>
    <border>
      <left style="thin">
        <color indexed="8"/>
      </left>
      <right style="thick">
        <color indexed="8"/>
      </right>
      <top style="thin">
        <color indexed="9"/>
      </top>
      <bottom style="thick">
        <color indexed="8"/>
      </bottom>
      <diagonal/>
    </border>
    <border>
      <left style="thick">
        <color indexed="8"/>
      </left>
      <right style="thin">
        <color indexed="9"/>
      </right>
      <top style="thin">
        <color indexed="9"/>
      </top>
      <bottom style="thin">
        <color indexed="9"/>
      </bottom>
      <diagonal/>
    </border>
    <border>
      <left style="thick">
        <color indexed="8"/>
      </left>
      <right style="thick">
        <color indexed="8"/>
      </right>
      <top style="thick">
        <color indexed="8"/>
      </top>
      <bottom style="thin">
        <color indexed="8"/>
      </bottom>
      <diagonal/>
    </border>
    <border>
      <left style="thick">
        <color indexed="8"/>
      </left>
      <right style="thin">
        <color indexed="8"/>
      </right>
      <top style="thick">
        <color indexed="8"/>
      </top>
      <bottom style="thin">
        <color indexed="8"/>
      </bottom>
      <diagonal/>
    </border>
    <border>
      <left style="thin">
        <color indexed="8"/>
      </left>
      <right style="thin">
        <color indexed="8"/>
      </right>
      <top style="thick">
        <color indexed="8"/>
      </top>
      <bottom style="thin">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style="thick">
        <color indexed="8"/>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style="thick">
        <color indexed="8"/>
      </right>
      <top style="thin">
        <color indexed="8"/>
      </top>
      <bottom style="medium">
        <color indexed="8"/>
      </bottom>
      <diagonal/>
    </border>
    <border>
      <left style="thick">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ck">
        <color indexed="8"/>
      </right>
      <top style="thin">
        <color indexed="8"/>
      </top>
      <bottom style="medium">
        <color indexed="8"/>
      </bottom>
      <diagonal/>
    </border>
    <border>
      <left style="thin">
        <color indexed="8"/>
      </left>
      <right style="thin">
        <color indexed="9"/>
      </right>
      <top style="thin">
        <color indexed="9"/>
      </top>
      <bottom style="thin">
        <color indexed="9"/>
      </bottom>
      <diagonal/>
    </border>
    <border>
      <left style="thick">
        <color indexed="8"/>
      </left>
      <right style="thick">
        <color indexed="8"/>
      </right>
      <top style="medium">
        <color indexed="8"/>
      </top>
      <bottom style="medium">
        <color indexed="8"/>
      </bottom>
      <diagonal/>
    </border>
    <border>
      <left style="thick">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style="thick">
        <color indexed="8"/>
      </bottom>
      <diagonal/>
    </border>
    <border>
      <left style="thin">
        <color indexed="8"/>
      </left>
      <right style="thick">
        <color indexed="8"/>
      </right>
      <top style="medium">
        <color indexed="8"/>
      </top>
      <bottom style="thick">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ck">
        <color indexed="8"/>
      </bottom>
      <diagonal/>
    </border>
    <border>
      <left style="medium">
        <color indexed="8"/>
      </left>
      <right style="thick">
        <color indexed="8"/>
      </right>
      <top style="medium">
        <color indexed="8"/>
      </top>
      <bottom style="thick">
        <color indexed="8"/>
      </bottom>
      <diagonal/>
    </border>
    <border>
      <left style="thick">
        <color indexed="8"/>
      </left>
      <right style="thick">
        <color indexed="8"/>
      </right>
      <top style="medium">
        <color indexed="8"/>
      </top>
      <bottom style="thin">
        <color indexed="8"/>
      </bottom>
      <diagonal/>
    </border>
    <border>
      <left style="thick">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ck">
        <color indexed="8"/>
      </right>
      <top style="medium">
        <color indexed="8"/>
      </top>
      <bottom style="medium">
        <color indexed="8"/>
      </bottom>
      <diagonal/>
    </border>
    <border>
      <left style="thin">
        <color indexed="9"/>
      </left>
      <right style="thin">
        <color indexed="9"/>
      </right>
      <top style="medium">
        <color indexed="8"/>
      </top>
      <bottom style="thin">
        <color indexed="9"/>
      </bottom>
      <diagonal/>
    </border>
  </borders>
  <cellStyleXfs count="1">
    <xf numFmtId="0" fontId="0" fillId="0" borderId="0" applyNumberFormat="0" applyFill="0" applyBorder="0" applyProtection="0">
      <alignment vertical="top" wrapText="1"/>
    </xf>
  </cellStyleXfs>
  <cellXfs count="83">
    <xf numFmtId="0" fontId="0" fillId="0" borderId="0" xfId="0" applyFont="1" applyAlignment="1">
      <alignment vertical="top" wrapText="1"/>
    </xf>
    <xf numFmtId="0" fontId="1" fillId="0" borderId="0" xfId="0" applyNumberFormat="1" applyFont="1" applyAlignment="1"/>
    <xf numFmtId="0" fontId="2" fillId="0" borderId="1" xfId="0" applyNumberFormat="1" applyFont="1" applyBorder="1" applyAlignment="1">
      <alignment wrapText="1"/>
    </xf>
    <xf numFmtId="0" fontId="1" fillId="0" borderId="5" xfId="0" applyFont="1" applyBorder="1" applyAlignment="1">
      <alignment horizontal="center"/>
    </xf>
    <xf numFmtId="0" fontId="1" fillId="0" borderId="2" xfId="0" applyFont="1" applyBorder="1" applyAlignment="1">
      <alignment horizontal="center"/>
    </xf>
    <xf numFmtId="0" fontId="1" fillId="0" borderId="6" xfId="0" applyFont="1" applyBorder="1" applyAlignment="1"/>
    <xf numFmtId="0" fontId="1" fillId="0" borderId="6" xfId="0" applyNumberFormat="1" applyFont="1" applyBorder="1" applyAlignment="1">
      <alignment horizontal="left"/>
    </xf>
    <xf numFmtId="0" fontId="1" fillId="0" borderId="6" xfId="0" applyNumberFormat="1" applyFont="1" applyBorder="1" applyAlignment="1"/>
    <xf numFmtId="1" fontId="1" fillId="0" borderId="7" xfId="0" applyNumberFormat="1" applyFont="1" applyBorder="1" applyAlignment="1">
      <alignment wrapText="1"/>
    </xf>
    <xf numFmtId="0" fontId="1" fillId="0" borderId="5" xfId="0" applyNumberFormat="1" applyFont="1" applyBorder="1" applyAlignment="1">
      <alignment horizontal="center" wrapText="1"/>
    </xf>
    <xf numFmtId="0" fontId="1" fillId="0" borderId="5" xfId="0" applyNumberFormat="1" applyFont="1" applyBorder="1" applyAlignment="1">
      <alignment horizontal="right" wrapText="1"/>
    </xf>
    <xf numFmtId="0" fontId="1" fillId="0" borderId="8" xfId="0" applyFont="1" applyBorder="1" applyAlignment="1"/>
    <xf numFmtId="0" fontId="1" fillId="0" borderId="6" xfId="0" applyNumberFormat="1" applyFont="1" applyBorder="1" applyAlignment="1">
      <alignment horizontal="left" wrapText="1"/>
    </xf>
    <xf numFmtId="1" fontId="1" fillId="0" borderId="6" xfId="0" applyNumberFormat="1" applyFont="1" applyBorder="1" applyAlignment="1">
      <alignment horizontal="left" wrapText="1"/>
    </xf>
    <xf numFmtId="0" fontId="1" fillId="0" borderId="6" xfId="0" applyNumberFormat="1" applyFont="1" applyBorder="1" applyAlignment="1">
      <alignment wrapText="1"/>
    </xf>
    <xf numFmtId="0" fontId="1" fillId="0" borderId="9" xfId="0" applyNumberFormat="1" applyFont="1" applyBorder="1" applyAlignment="1">
      <alignment vertical="top" wrapText="1"/>
    </xf>
    <xf numFmtId="0" fontId="1" fillId="0" borderId="10" xfId="0" applyNumberFormat="1" applyFont="1" applyBorder="1" applyAlignment="1">
      <alignment vertical="top" wrapText="1"/>
    </xf>
    <xf numFmtId="0" fontId="1" fillId="0" borderId="11" xfId="0" applyNumberFormat="1" applyFont="1" applyBorder="1" applyAlignment="1">
      <alignment vertical="top" wrapText="1"/>
    </xf>
    <xf numFmtId="0" fontId="1" fillId="0" borderId="11" xfId="0" applyNumberFormat="1" applyFont="1" applyBorder="1" applyAlignment="1">
      <alignment horizontal="right" vertical="top" wrapText="1"/>
    </xf>
    <xf numFmtId="0" fontId="1" fillId="0" borderId="11" xfId="0" applyNumberFormat="1" applyFont="1" applyBorder="1" applyAlignment="1">
      <alignment vertical="top"/>
    </xf>
    <xf numFmtId="1" fontId="1" fillId="0" borderId="12" xfId="0" applyNumberFormat="1" applyFont="1" applyBorder="1" applyAlignment="1">
      <alignment vertical="top"/>
    </xf>
    <xf numFmtId="1" fontId="1" fillId="0" borderId="13" xfId="0" applyNumberFormat="1" applyFont="1" applyBorder="1" applyAlignment="1">
      <alignment vertical="top"/>
    </xf>
    <xf numFmtId="0" fontId="1" fillId="0" borderId="13" xfId="0" applyNumberFormat="1" applyFont="1" applyBorder="1" applyAlignment="1">
      <alignment vertical="top" wrapText="1"/>
    </xf>
    <xf numFmtId="0" fontId="1" fillId="0" borderId="8" xfId="0" applyNumberFormat="1" applyFont="1" applyBorder="1" applyAlignment="1">
      <alignment vertical="top" wrapText="1"/>
    </xf>
    <xf numFmtId="1" fontId="1" fillId="0" borderId="6" xfId="0" applyNumberFormat="1" applyFont="1" applyBorder="1" applyAlignment="1">
      <alignment horizontal="left" vertical="top"/>
    </xf>
    <xf numFmtId="0" fontId="1" fillId="0" borderId="14" xfId="0" applyNumberFormat="1" applyFont="1" applyBorder="1" applyAlignment="1">
      <alignment vertical="top" wrapText="1"/>
    </xf>
    <xf numFmtId="0" fontId="1" fillId="0" borderId="15" xfId="0" applyNumberFormat="1" applyFont="1" applyBorder="1" applyAlignment="1">
      <alignment vertical="top" wrapText="1"/>
    </xf>
    <xf numFmtId="0" fontId="1" fillId="0" borderId="16" xfId="0" applyNumberFormat="1" applyFont="1" applyBorder="1" applyAlignment="1">
      <alignment vertical="top" wrapText="1"/>
    </xf>
    <xf numFmtId="0" fontId="1" fillId="0" borderId="16" xfId="0" applyNumberFormat="1" applyFont="1" applyBorder="1" applyAlignment="1">
      <alignment horizontal="right" vertical="top" wrapText="1"/>
    </xf>
    <xf numFmtId="0" fontId="1" fillId="0" borderId="16" xfId="0" applyNumberFormat="1" applyFont="1" applyBorder="1" applyAlignment="1">
      <alignment vertical="top"/>
    </xf>
    <xf numFmtId="1" fontId="1" fillId="0" borderId="16" xfId="0" applyNumberFormat="1" applyFont="1" applyBorder="1" applyAlignment="1">
      <alignment vertical="top" wrapText="1"/>
    </xf>
    <xf numFmtId="0" fontId="1" fillId="0" borderId="6" xfId="0" applyNumberFormat="1" applyFont="1" applyBorder="1" applyAlignment="1">
      <alignment vertical="top"/>
    </xf>
    <xf numFmtId="0" fontId="1" fillId="0" borderId="14" xfId="0" applyNumberFormat="1" applyFont="1" applyBorder="1" applyAlignment="1">
      <alignment horizontal="left" vertical="top" wrapText="1"/>
    </xf>
    <xf numFmtId="1" fontId="1" fillId="0" borderId="11" xfId="0" applyNumberFormat="1" applyFont="1" applyBorder="1" applyAlignment="1">
      <alignment vertical="top"/>
    </xf>
    <xf numFmtId="1" fontId="1" fillId="0" borderId="17" xfId="0" applyNumberFormat="1" applyFont="1" applyBorder="1" applyAlignment="1">
      <alignment vertical="top"/>
    </xf>
    <xf numFmtId="0" fontId="1" fillId="0" borderId="17" xfId="0" applyNumberFormat="1" applyFont="1" applyBorder="1" applyAlignment="1">
      <alignment vertical="top"/>
    </xf>
    <xf numFmtId="1" fontId="1" fillId="0" borderId="18" xfId="0" applyNumberFormat="1" applyFont="1" applyBorder="1" applyAlignment="1">
      <alignment vertical="top" wrapText="1"/>
    </xf>
    <xf numFmtId="1" fontId="1" fillId="0" borderId="19" xfId="0" applyNumberFormat="1" applyFont="1" applyBorder="1" applyAlignment="1">
      <alignment vertical="top" wrapText="1"/>
    </xf>
    <xf numFmtId="1" fontId="1" fillId="0" borderId="20" xfId="0" applyNumberFormat="1" applyFont="1" applyBorder="1" applyAlignment="1">
      <alignment vertical="top" wrapText="1"/>
    </xf>
    <xf numFmtId="0" fontId="1" fillId="0" borderId="20" xfId="0" applyNumberFormat="1" applyFont="1" applyBorder="1" applyAlignment="1">
      <alignment horizontal="right" vertical="top" wrapText="1"/>
    </xf>
    <xf numFmtId="0" fontId="1" fillId="0" borderId="20" xfId="0" applyNumberFormat="1" applyFont="1" applyBorder="1" applyAlignment="1">
      <alignment vertical="top"/>
    </xf>
    <xf numFmtId="1" fontId="1" fillId="0" borderId="20" xfId="0" applyNumberFormat="1" applyFont="1" applyBorder="1" applyAlignment="1">
      <alignment horizontal="right" vertical="top" wrapText="1"/>
    </xf>
    <xf numFmtId="0" fontId="1" fillId="0" borderId="21" xfId="0" applyNumberFormat="1" applyFont="1" applyBorder="1" applyAlignment="1">
      <alignment vertical="top"/>
    </xf>
    <xf numFmtId="0" fontId="1" fillId="0" borderId="22" xfId="0" applyFont="1" applyBorder="1" applyAlignment="1"/>
    <xf numFmtId="0" fontId="3" fillId="2" borderId="23" xfId="0" applyNumberFormat="1" applyFont="1" applyFill="1" applyBorder="1" applyAlignment="1">
      <alignment horizontal="right" vertical="top" wrapText="1"/>
    </xf>
    <xf numFmtId="1" fontId="1" fillId="2" borderId="24" xfId="0" applyNumberFormat="1" applyFont="1" applyFill="1" applyBorder="1" applyAlignment="1">
      <alignment vertical="top" wrapText="1"/>
    </xf>
    <xf numFmtId="1" fontId="1" fillId="2" borderId="25" xfId="0" applyNumberFormat="1" applyFont="1" applyFill="1" applyBorder="1" applyAlignment="1">
      <alignment vertical="top" wrapText="1"/>
    </xf>
    <xf numFmtId="0" fontId="1" fillId="2" borderId="25" xfId="0" applyNumberFormat="1" applyFont="1" applyFill="1" applyBorder="1" applyAlignment="1">
      <alignment horizontal="right" vertical="top" wrapText="1"/>
    </xf>
    <xf numFmtId="0" fontId="3" fillId="2" borderId="25" xfId="0" applyNumberFormat="1" applyFont="1" applyFill="1" applyBorder="1" applyAlignment="1">
      <alignment vertical="top"/>
    </xf>
    <xf numFmtId="0" fontId="3" fillId="2" borderId="26" xfId="0" applyNumberFormat="1" applyFont="1" applyFill="1" applyBorder="1" applyAlignment="1">
      <alignment vertical="top"/>
    </xf>
    <xf numFmtId="0" fontId="3" fillId="2" borderId="27" xfId="0" applyNumberFormat="1" applyFont="1" applyFill="1" applyBorder="1" applyAlignment="1">
      <alignment vertical="top"/>
    </xf>
    <xf numFmtId="1" fontId="3" fillId="2" borderId="24" xfId="0" applyNumberFormat="1" applyFont="1" applyFill="1" applyBorder="1" applyAlignment="1">
      <alignment vertical="top" wrapText="1"/>
    </xf>
    <xf numFmtId="1" fontId="3" fillId="2" borderId="25" xfId="0" applyNumberFormat="1" applyFont="1" applyFill="1" applyBorder="1" applyAlignment="1">
      <alignment vertical="top" wrapText="1"/>
    </xf>
    <xf numFmtId="1" fontId="3" fillId="2" borderId="25" xfId="0" applyNumberFormat="1" applyFont="1" applyFill="1" applyBorder="1" applyAlignment="1">
      <alignment horizontal="right" vertical="top" wrapText="1"/>
    </xf>
    <xf numFmtId="0" fontId="3" fillId="2" borderId="28" xfId="0" applyNumberFormat="1" applyFont="1" applyFill="1" applyBorder="1" applyAlignment="1">
      <alignment vertical="top"/>
    </xf>
    <xf numFmtId="0" fontId="3" fillId="2" borderId="29" xfId="0" applyNumberFormat="1" applyFont="1" applyFill="1" applyBorder="1" applyAlignment="1">
      <alignment vertical="top"/>
    </xf>
    <xf numFmtId="0" fontId="3" fillId="2" borderId="30" xfId="0" applyNumberFormat="1" applyFont="1" applyFill="1" applyBorder="1" applyAlignment="1">
      <alignment vertical="top"/>
    </xf>
    <xf numFmtId="0" fontId="1" fillId="0" borderId="31" xfId="0" applyNumberFormat="1" applyFont="1" applyBorder="1" applyAlignment="1">
      <alignment vertical="top" wrapText="1"/>
    </xf>
    <xf numFmtId="0" fontId="1" fillId="0" borderId="32" xfId="0" applyNumberFormat="1" applyFont="1" applyBorder="1" applyAlignment="1">
      <alignment vertical="top" wrapText="1"/>
    </xf>
    <xf numFmtId="1" fontId="1" fillId="0" borderId="33" xfId="0" applyNumberFormat="1" applyFont="1" applyBorder="1" applyAlignment="1">
      <alignment vertical="top" wrapText="1"/>
    </xf>
    <xf numFmtId="0" fontId="1" fillId="0" borderId="33" xfId="0" applyNumberFormat="1" applyFont="1" applyBorder="1" applyAlignment="1">
      <alignment horizontal="right" vertical="top" wrapText="1"/>
    </xf>
    <xf numFmtId="0" fontId="1" fillId="0" borderId="33" xfId="0" applyNumberFormat="1" applyFont="1" applyBorder="1" applyAlignment="1">
      <alignment vertical="top"/>
    </xf>
    <xf numFmtId="0" fontId="1" fillId="0" borderId="13" xfId="0" applyFont="1" applyBorder="1" applyAlignment="1">
      <alignment vertical="top" wrapText="1"/>
    </xf>
    <xf numFmtId="0" fontId="1" fillId="0" borderId="13" xfId="0" applyNumberFormat="1" applyFont="1" applyBorder="1" applyAlignment="1">
      <alignment vertical="top"/>
    </xf>
    <xf numFmtId="0" fontId="1" fillId="0" borderId="17" xfId="0" applyNumberFormat="1" applyFont="1" applyBorder="1" applyAlignment="1">
      <alignment vertical="top" wrapText="1"/>
    </xf>
    <xf numFmtId="2" fontId="3" fillId="2" borderId="25" xfId="0" applyNumberFormat="1" applyFont="1" applyFill="1" applyBorder="1" applyAlignment="1">
      <alignment vertical="top"/>
    </xf>
    <xf numFmtId="2" fontId="3" fillId="2" borderId="34" xfId="0" applyNumberFormat="1" applyFont="1" applyFill="1" applyBorder="1" applyAlignment="1">
      <alignment vertical="top"/>
    </xf>
    <xf numFmtId="1" fontId="1" fillId="0" borderId="35" xfId="0" applyNumberFormat="1" applyFont="1" applyBorder="1" applyAlignment="1">
      <alignment vertical="top" wrapText="1"/>
    </xf>
    <xf numFmtId="0" fontId="1" fillId="0" borderId="35" xfId="0" applyNumberFormat="1" applyFont="1" applyBorder="1" applyAlignment="1">
      <alignment horizontal="right" vertical="top" wrapText="1"/>
    </xf>
    <xf numFmtId="0" fontId="1" fillId="0" borderId="35" xfId="0" applyFont="1" applyBorder="1" applyAlignment="1"/>
    <xf numFmtId="0" fontId="1" fillId="0" borderId="35" xfId="0" applyFont="1" applyBorder="1" applyAlignment="1">
      <alignment vertical="top"/>
    </xf>
    <xf numFmtId="1" fontId="1" fillId="0" borderId="35" xfId="0" applyNumberFormat="1" applyFont="1" applyBorder="1" applyAlignment="1">
      <alignment horizontal="right" vertical="top" wrapText="1"/>
    </xf>
    <xf numFmtId="0" fontId="1" fillId="0" borderId="6" xfId="0" applyFont="1" applyBorder="1" applyAlignment="1">
      <alignment vertical="top"/>
    </xf>
    <xf numFmtId="0" fontId="1" fillId="0" borderId="6" xfId="0" applyFont="1" applyBorder="1" applyAlignment="1">
      <alignment wrapText="1"/>
    </xf>
    <xf numFmtId="0" fontId="1" fillId="0" borderId="0" xfId="0" applyNumberFormat="1" applyFont="1" applyAlignment="1"/>
    <xf numFmtId="0" fontId="1" fillId="0" borderId="2" xfId="0" applyNumberFormat="1" applyFont="1" applyBorder="1" applyAlignment="1">
      <alignment horizontal="center"/>
    </xf>
    <xf numFmtId="1" fontId="1" fillId="0" borderId="3" xfId="0" applyNumberFormat="1" applyFont="1" applyBorder="1" applyAlignment="1">
      <alignment horizontal="center"/>
    </xf>
    <xf numFmtId="1" fontId="1" fillId="0" borderId="4" xfId="0" applyNumberFormat="1" applyFont="1" applyBorder="1" applyAlignment="1">
      <alignment horizontal="center"/>
    </xf>
    <xf numFmtId="0" fontId="4" fillId="3" borderId="0" xfId="0" applyFont="1" applyFill="1" applyBorder="1" applyAlignment="1">
      <alignment vertical="center" wrapText="1"/>
    </xf>
    <xf numFmtId="0" fontId="4" fillId="3" borderId="0" xfId="0" applyFont="1" applyFill="1" applyBorder="1" applyAlignment="1">
      <alignment horizontal="left" vertical="center" wrapText="1"/>
    </xf>
    <xf numFmtId="49" fontId="4" fillId="3" borderId="0" xfId="0" applyNumberFormat="1" applyFont="1" applyFill="1" applyBorder="1" applyAlignment="1">
      <alignment horizontal="right" vertical="center" wrapText="1"/>
    </xf>
    <xf numFmtId="2" fontId="4" fillId="3" borderId="0" xfId="0" applyNumberFormat="1" applyFont="1" applyFill="1" applyBorder="1" applyAlignment="1">
      <alignment vertical="center"/>
    </xf>
    <xf numFmtId="0" fontId="4" fillId="3" borderId="0" xfId="0" applyFont="1" applyFill="1" applyBorder="1" applyAlignment="1">
      <alignment horizontal="righ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92CD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showGridLines="0" tabSelected="1" topLeftCell="A7" workbookViewId="0">
      <selection activeCell="S20" sqref="S20"/>
    </sheetView>
  </sheetViews>
  <sheetFormatPr defaultColWidth="6.59765625" defaultRowHeight="15" customHeight="1" x14ac:dyDescent="0.25"/>
  <cols>
    <col min="1" max="1" width="21.59765625" style="1" customWidth="1"/>
    <col min="2" max="2" width="7.19921875" style="1" customWidth="1"/>
    <col min="3" max="3" width="21.5" style="1" customWidth="1"/>
    <col min="4" max="4" width="8" style="1" customWidth="1"/>
    <col min="5" max="6" width="5" style="1" customWidth="1"/>
    <col min="7" max="7" width="10.296875" style="1" customWidth="1"/>
    <col min="8" max="8" width="7.19921875" style="1" customWidth="1"/>
    <col min="9" max="9" width="21.5" style="1" customWidth="1"/>
    <col min="10" max="10" width="8" style="1" customWidth="1"/>
    <col min="11" max="12" width="5" style="1" customWidth="1"/>
    <col min="13" max="13" width="10.59765625" style="1" customWidth="1"/>
    <col min="14" max="14" width="7.19921875" style="1" customWidth="1"/>
    <col min="15" max="15" width="21.5" style="1" customWidth="1"/>
    <col min="16" max="16" width="11.59765625" style="1" customWidth="1"/>
    <col min="17" max="18" width="5" style="1" customWidth="1"/>
    <col min="19" max="19" width="11.09765625" style="1" customWidth="1"/>
    <col min="20" max="20" width="13.8984375" style="1" customWidth="1"/>
    <col min="21" max="21" width="6.59765625" style="1" customWidth="1"/>
    <col min="22" max="25" width="6.59765625" style="1" hidden="1" customWidth="1"/>
    <col min="26" max="256" width="6.59765625" style="1" customWidth="1"/>
  </cols>
  <sheetData>
    <row r="1" spans="1:26" ht="20.25" customHeight="1" x14ac:dyDescent="0.3">
      <c r="A1" s="2" t="s">
        <v>0</v>
      </c>
      <c r="B1" s="75" t="s">
        <v>1</v>
      </c>
      <c r="C1" s="76"/>
      <c r="D1" s="76"/>
      <c r="E1" s="76"/>
      <c r="F1" s="77"/>
      <c r="G1" s="3"/>
      <c r="H1" s="75" t="s">
        <v>2</v>
      </c>
      <c r="I1" s="76"/>
      <c r="J1" s="76"/>
      <c r="K1" s="76"/>
      <c r="L1" s="77"/>
      <c r="M1" s="3"/>
      <c r="N1" s="75" t="s">
        <v>3</v>
      </c>
      <c r="O1" s="76"/>
      <c r="P1" s="76"/>
      <c r="Q1" s="76"/>
      <c r="R1" s="77"/>
      <c r="S1" s="4"/>
      <c r="T1" s="5"/>
      <c r="U1" s="5"/>
      <c r="V1" s="6" t="s">
        <v>4</v>
      </c>
      <c r="W1" s="5"/>
      <c r="X1" s="7">
        <v>5</v>
      </c>
      <c r="Y1" s="5"/>
      <c r="Z1" s="5"/>
    </row>
    <row r="2" spans="1:26" ht="30" customHeight="1" x14ac:dyDescent="0.25">
      <c r="A2" s="8"/>
      <c r="B2" s="9" t="s">
        <v>5</v>
      </c>
      <c r="C2" s="9" t="s">
        <v>6</v>
      </c>
      <c r="D2" s="9" t="s">
        <v>7</v>
      </c>
      <c r="E2" s="9" t="s">
        <v>8</v>
      </c>
      <c r="F2" s="9" t="s">
        <v>9</v>
      </c>
      <c r="G2" s="9" t="s">
        <v>10</v>
      </c>
      <c r="H2" s="9" t="s">
        <v>5</v>
      </c>
      <c r="I2" s="9" t="s">
        <v>6</v>
      </c>
      <c r="J2" s="9" t="s">
        <v>7</v>
      </c>
      <c r="K2" s="9" t="s">
        <v>11</v>
      </c>
      <c r="L2" s="9" t="s">
        <v>9</v>
      </c>
      <c r="M2" s="9" t="s">
        <v>12</v>
      </c>
      <c r="N2" s="9" t="s">
        <v>5</v>
      </c>
      <c r="O2" s="9" t="s">
        <v>6</v>
      </c>
      <c r="P2" s="10" t="s">
        <v>7</v>
      </c>
      <c r="Q2" s="9" t="s">
        <v>11</v>
      </c>
      <c r="R2" s="9" t="s">
        <v>9</v>
      </c>
      <c r="S2" s="9" t="s">
        <v>12</v>
      </c>
      <c r="T2" s="11"/>
      <c r="U2" s="5"/>
      <c r="V2" s="12" t="s">
        <v>13</v>
      </c>
      <c r="W2" s="13"/>
      <c r="X2" s="14">
        <v>4</v>
      </c>
      <c r="Y2" s="5"/>
      <c r="Z2" s="5"/>
    </row>
    <row r="3" spans="1:26" ht="102.95" customHeight="1" x14ac:dyDescent="0.25">
      <c r="A3" s="15" t="s">
        <v>14</v>
      </c>
      <c r="B3" s="16" t="s">
        <v>15</v>
      </c>
      <c r="C3" s="17" t="s">
        <v>16</v>
      </c>
      <c r="D3" s="18" t="s">
        <v>17</v>
      </c>
      <c r="E3" s="19">
        <v>4</v>
      </c>
      <c r="F3" s="20">
        <v>4</v>
      </c>
      <c r="G3" s="21"/>
      <c r="H3" s="16" t="s">
        <v>15</v>
      </c>
      <c r="I3" s="17" t="s">
        <v>18</v>
      </c>
      <c r="J3" s="18" t="s">
        <v>19</v>
      </c>
      <c r="K3" s="19">
        <v>3</v>
      </c>
      <c r="L3" s="20">
        <v>2</v>
      </c>
      <c r="M3" s="22" t="s">
        <v>20</v>
      </c>
      <c r="N3" s="16" t="s">
        <v>15</v>
      </c>
      <c r="O3" s="17" t="s">
        <v>21</v>
      </c>
      <c r="P3" s="18" t="s">
        <v>22</v>
      </c>
      <c r="Q3" s="19">
        <v>3</v>
      </c>
      <c r="R3" s="20">
        <v>3</v>
      </c>
      <c r="S3" s="22" t="s">
        <v>23</v>
      </c>
      <c r="T3" s="23"/>
      <c r="U3" s="5"/>
      <c r="V3" s="24"/>
      <c r="W3" s="24"/>
      <c r="X3" s="14">
        <v>3</v>
      </c>
      <c r="Y3" s="5"/>
      <c r="Z3" s="5"/>
    </row>
    <row r="4" spans="1:26" ht="76.5" customHeight="1" x14ac:dyDescent="0.25">
      <c r="A4" s="25" t="s">
        <v>24</v>
      </c>
      <c r="B4" s="26" t="s">
        <v>15</v>
      </c>
      <c r="C4" s="27" t="s">
        <v>25</v>
      </c>
      <c r="D4" s="28" t="s">
        <v>26</v>
      </c>
      <c r="E4" s="29">
        <v>2</v>
      </c>
      <c r="F4" s="20">
        <v>2</v>
      </c>
      <c r="G4" s="21"/>
      <c r="H4" s="26" t="s">
        <v>4</v>
      </c>
      <c r="I4" s="30"/>
      <c r="J4" s="28">
        <v>30</v>
      </c>
      <c r="K4" s="29">
        <v>5</v>
      </c>
      <c r="L4" s="20">
        <v>5</v>
      </c>
      <c r="M4" s="21"/>
      <c r="N4" s="26" t="s">
        <v>4</v>
      </c>
      <c r="O4" s="27" t="s">
        <v>27</v>
      </c>
      <c r="P4" s="28">
        <v>16</v>
      </c>
      <c r="Q4" s="29">
        <v>5</v>
      </c>
      <c r="R4" s="20">
        <v>5</v>
      </c>
      <c r="S4" s="21"/>
      <c r="T4" s="11"/>
      <c r="U4" s="5"/>
      <c r="V4" s="24"/>
      <c r="W4" s="24"/>
      <c r="X4" s="31">
        <v>2</v>
      </c>
      <c r="Y4" s="5"/>
      <c r="Z4" s="5"/>
    </row>
    <row r="5" spans="1:26" ht="181.5" customHeight="1" x14ac:dyDescent="0.25">
      <c r="A5" s="32" t="s">
        <v>28</v>
      </c>
      <c r="B5" s="26" t="s">
        <v>15</v>
      </c>
      <c r="C5" s="27" t="s">
        <v>29</v>
      </c>
      <c r="D5" s="28" t="s">
        <v>30</v>
      </c>
      <c r="E5" s="27">
        <v>4</v>
      </c>
      <c r="F5" s="20">
        <v>5</v>
      </c>
      <c r="G5" s="22" t="s">
        <v>31</v>
      </c>
      <c r="H5" s="26" t="s">
        <v>15</v>
      </c>
      <c r="I5" s="27" t="s">
        <v>32</v>
      </c>
      <c r="J5" s="28" t="s">
        <v>33</v>
      </c>
      <c r="K5" s="29">
        <v>3</v>
      </c>
      <c r="L5" s="20">
        <v>3</v>
      </c>
      <c r="M5" s="22" t="s">
        <v>34</v>
      </c>
      <c r="N5" s="26" t="s">
        <v>4</v>
      </c>
      <c r="O5" s="27" t="s">
        <v>35</v>
      </c>
      <c r="P5" s="28" t="s">
        <v>22</v>
      </c>
      <c r="Q5" s="29">
        <v>3</v>
      </c>
      <c r="R5" s="20">
        <v>2</v>
      </c>
      <c r="S5" s="22" t="s">
        <v>36</v>
      </c>
      <c r="T5" s="11"/>
      <c r="U5" s="5"/>
      <c r="V5" s="24"/>
      <c r="W5" s="24"/>
      <c r="X5" s="31">
        <v>1</v>
      </c>
      <c r="Y5" s="5"/>
      <c r="Z5" s="5"/>
    </row>
    <row r="6" spans="1:26" ht="60.75" customHeight="1" x14ac:dyDescent="0.25">
      <c r="A6" s="25" t="s">
        <v>37</v>
      </c>
      <c r="B6" s="26" t="s">
        <v>4</v>
      </c>
      <c r="C6" s="27" t="s">
        <v>38</v>
      </c>
      <c r="D6" s="28" t="s">
        <v>39</v>
      </c>
      <c r="E6" s="29">
        <v>4</v>
      </c>
      <c r="F6" s="33">
        <v>5</v>
      </c>
      <c r="G6" s="34"/>
      <c r="H6" s="26" t="s">
        <v>13</v>
      </c>
      <c r="I6" s="27" t="s">
        <v>40</v>
      </c>
      <c r="J6" s="28" t="s">
        <v>39</v>
      </c>
      <c r="K6" s="29">
        <v>0</v>
      </c>
      <c r="L6" s="33">
        <v>0</v>
      </c>
      <c r="M6" s="35" t="s">
        <v>41</v>
      </c>
      <c r="N6" s="26" t="s">
        <v>4</v>
      </c>
      <c r="O6" s="27" t="s">
        <v>42</v>
      </c>
      <c r="P6" s="28" t="s">
        <v>43</v>
      </c>
      <c r="Q6" s="29">
        <v>5</v>
      </c>
      <c r="R6" s="33">
        <v>5</v>
      </c>
      <c r="S6" s="35" t="s">
        <v>44</v>
      </c>
      <c r="T6" s="11"/>
      <c r="U6" s="5"/>
      <c r="V6" s="24"/>
      <c r="W6" s="24"/>
      <c r="X6" s="31">
        <v>0</v>
      </c>
      <c r="Y6" s="5"/>
      <c r="Z6" s="5"/>
    </row>
    <row r="7" spans="1:26" ht="15.75" customHeight="1" x14ac:dyDescent="0.25">
      <c r="A7" s="36"/>
      <c r="B7" s="37"/>
      <c r="C7" s="38"/>
      <c r="D7" s="39"/>
      <c r="E7" s="40">
        <f>SUM(E3:E6)</f>
        <v>14</v>
      </c>
      <c r="F7" s="40">
        <f>SUM(F3:F6)</f>
        <v>16</v>
      </c>
      <c r="G7" s="40">
        <f>SUM(G3:G6)</f>
        <v>0</v>
      </c>
      <c r="H7" s="38"/>
      <c r="I7" s="38"/>
      <c r="J7" s="41"/>
      <c r="K7" s="40">
        <f>SUM(K3:K6)</f>
        <v>11</v>
      </c>
      <c r="L7" s="40">
        <f>SUM(L3:L6)</f>
        <v>10</v>
      </c>
      <c r="M7" s="42">
        <f>SUM(M3:M6)</f>
        <v>0</v>
      </c>
      <c r="N7" s="37"/>
      <c r="O7" s="38"/>
      <c r="P7" s="41"/>
      <c r="Q7" s="40">
        <f>SUM(Q3:Q6)</f>
        <v>16</v>
      </c>
      <c r="R7" s="40">
        <f>SUM(R3:R6)</f>
        <v>15</v>
      </c>
      <c r="S7" s="40">
        <f>SUM(S3:S6)</f>
        <v>0</v>
      </c>
      <c r="T7" s="43"/>
      <c r="U7" s="5"/>
      <c r="V7" s="24"/>
      <c r="W7" s="24"/>
      <c r="X7" s="5"/>
      <c r="Y7" s="5"/>
      <c r="Z7" s="5"/>
    </row>
    <row r="8" spans="1:26" ht="45.75" customHeight="1" x14ac:dyDescent="0.25">
      <c r="A8" s="44" t="s">
        <v>45</v>
      </c>
      <c r="B8" s="45"/>
      <c r="C8" s="46"/>
      <c r="D8" s="47"/>
      <c r="E8" s="48">
        <f>(E7/20)*30</f>
        <v>21</v>
      </c>
      <c r="F8" s="49">
        <f>(F7/20)*30</f>
        <v>24</v>
      </c>
      <c r="G8" s="50">
        <f>(G7/20)*30</f>
        <v>0</v>
      </c>
      <c r="H8" s="51"/>
      <c r="I8" s="52"/>
      <c r="J8" s="53"/>
      <c r="K8" s="48">
        <f>(K7/20)*30</f>
        <v>16.5</v>
      </c>
      <c r="L8" s="49">
        <f>(L7/20)*30</f>
        <v>15</v>
      </c>
      <c r="M8" s="50">
        <f>(M7/20)*30</f>
        <v>0</v>
      </c>
      <c r="N8" s="51"/>
      <c r="O8" s="52"/>
      <c r="P8" s="53"/>
      <c r="Q8" s="54">
        <f>(Q7/20)*30</f>
        <v>24</v>
      </c>
      <c r="R8" s="55">
        <f>(R7/20)*30</f>
        <v>22.5</v>
      </c>
      <c r="S8" s="56">
        <f>(S7/20)*30</f>
        <v>0</v>
      </c>
      <c r="T8" s="11"/>
      <c r="U8" s="5"/>
      <c r="V8" s="24"/>
      <c r="W8" s="24"/>
      <c r="X8" s="5"/>
      <c r="Y8" s="5"/>
      <c r="Z8" s="5"/>
    </row>
    <row r="9" spans="1:26" ht="46.5" customHeight="1" x14ac:dyDescent="0.25">
      <c r="A9" s="57" t="s">
        <v>46</v>
      </c>
      <c r="B9" s="58" t="s">
        <v>4</v>
      </c>
      <c r="C9" s="59"/>
      <c r="D9" s="60" t="s">
        <v>47</v>
      </c>
      <c r="E9" s="61">
        <v>5</v>
      </c>
      <c r="F9" s="20">
        <v>5</v>
      </c>
      <c r="G9" s="21"/>
      <c r="H9" s="58" t="s">
        <v>4</v>
      </c>
      <c r="I9" s="59"/>
      <c r="J9" s="60" t="s">
        <v>48</v>
      </c>
      <c r="K9" s="61">
        <v>5</v>
      </c>
      <c r="L9" s="20">
        <v>5</v>
      </c>
      <c r="M9" s="21"/>
      <c r="N9" s="58" t="s">
        <v>4</v>
      </c>
      <c r="O9" s="59"/>
      <c r="P9" s="60" t="s">
        <v>49</v>
      </c>
      <c r="Q9" s="61">
        <v>5</v>
      </c>
      <c r="R9" s="20">
        <v>5</v>
      </c>
      <c r="S9" s="62"/>
      <c r="T9" s="11"/>
      <c r="U9" s="5"/>
      <c r="V9" s="24"/>
      <c r="W9" s="24"/>
      <c r="X9" s="5"/>
      <c r="Y9" s="5"/>
      <c r="Z9" s="5"/>
    </row>
    <row r="10" spans="1:26" ht="46.5" customHeight="1" x14ac:dyDescent="0.25">
      <c r="A10" s="25" t="s">
        <v>50</v>
      </c>
      <c r="B10" s="26" t="s">
        <v>4</v>
      </c>
      <c r="C10" s="30"/>
      <c r="D10" s="28" t="s">
        <v>47</v>
      </c>
      <c r="E10" s="29">
        <v>5</v>
      </c>
      <c r="F10" s="20">
        <v>5</v>
      </c>
      <c r="G10" s="21"/>
      <c r="H10" s="26" t="s">
        <v>15</v>
      </c>
      <c r="I10" s="27" t="s">
        <v>51</v>
      </c>
      <c r="J10" s="28" t="s">
        <v>48</v>
      </c>
      <c r="K10" s="29">
        <v>3</v>
      </c>
      <c r="L10" s="20">
        <v>2</v>
      </c>
      <c r="M10" s="63" t="s">
        <v>52</v>
      </c>
      <c r="N10" s="26" t="s">
        <v>4</v>
      </c>
      <c r="O10" s="30"/>
      <c r="P10" s="28" t="s">
        <v>49</v>
      </c>
      <c r="Q10" s="29">
        <v>5</v>
      </c>
      <c r="R10" s="20">
        <v>0</v>
      </c>
      <c r="S10" s="22" t="s">
        <v>53</v>
      </c>
      <c r="T10" s="11"/>
      <c r="U10" s="5"/>
      <c r="V10" s="24"/>
      <c r="W10" s="24"/>
      <c r="X10" s="5"/>
      <c r="Y10" s="5"/>
      <c r="Z10" s="5"/>
    </row>
    <row r="11" spans="1:26" ht="31.5" customHeight="1" x14ac:dyDescent="0.25">
      <c r="A11" s="25" t="s">
        <v>54</v>
      </c>
      <c r="B11" s="26" t="s">
        <v>13</v>
      </c>
      <c r="C11" s="27" t="s">
        <v>55</v>
      </c>
      <c r="D11" s="28" t="s">
        <v>39</v>
      </c>
      <c r="E11" s="29">
        <v>0</v>
      </c>
      <c r="F11" s="20">
        <v>0</v>
      </c>
      <c r="G11" s="21"/>
      <c r="H11" s="26" t="s">
        <v>13</v>
      </c>
      <c r="I11" s="27" t="s">
        <v>55</v>
      </c>
      <c r="J11" s="28" t="s">
        <v>39</v>
      </c>
      <c r="K11" s="29">
        <v>0</v>
      </c>
      <c r="L11" s="20">
        <v>0</v>
      </c>
      <c r="M11" s="21"/>
      <c r="N11" s="26" t="s">
        <v>4</v>
      </c>
      <c r="O11" s="30"/>
      <c r="P11" s="28" t="s">
        <v>56</v>
      </c>
      <c r="Q11" s="29">
        <v>5</v>
      </c>
      <c r="R11" s="20">
        <v>5</v>
      </c>
      <c r="S11" s="21"/>
      <c r="T11" s="11"/>
      <c r="U11" s="5"/>
      <c r="V11" s="24"/>
      <c r="W11" s="24"/>
      <c r="X11" s="5"/>
      <c r="Y11" s="5"/>
      <c r="Z11" s="5"/>
    </row>
    <row r="12" spans="1:26" ht="120.75" customHeight="1" x14ac:dyDescent="0.25">
      <c r="A12" s="25" t="s">
        <v>57</v>
      </c>
      <c r="B12" s="26" t="s">
        <v>15</v>
      </c>
      <c r="C12" s="27" t="s">
        <v>58</v>
      </c>
      <c r="D12" s="28" t="s">
        <v>59</v>
      </c>
      <c r="E12" s="29">
        <v>3</v>
      </c>
      <c r="F12" s="33">
        <v>3</v>
      </c>
      <c r="G12" s="64" t="s">
        <v>60</v>
      </c>
      <c r="H12" s="26" t="s">
        <v>15</v>
      </c>
      <c r="I12" s="27" t="s">
        <v>61</v>
      </c>
      <c r="J12" s="28">
        <v>12</v>
      </c>
      <c r="K12" s="29">
        <v>4</v>
      </c>
      <c r="L12" s="33">
        <v>2</v>
      </c>
      <c r="M12" s="64" t="s">
        <v>62</v>
      </c>
      <c r="N12" s="26" t="s">
        <v>4</v>
      </c>
      <c r="O12" s="30"/>
      <c r="P12" s="28" t="s">
        <v>49</v>
      </c>
      <c r="Q12" s="29">
        <v>5</v>
      </c>
      <c r="R12" s="33">
        <v>5</v>
      </c>
      <c r="S12" s="64" t="s">
        <v>64</v>
      </c>
      <c r="T12" s="11"/>
      <c r="U12" s="5"/>
      <c r="V12" s="24"/>
      <c r="W12" s="24"/>
      <c r="X12" s="5"/>
      <c r="Y12" s="5"/>
      <c r="Z12" s="5"/>
    </row>
    <row r="13" spans="1:26" ht="15.75" customHeight="1" x14ac:dyDescent="0.25">
      <c r="A13" s="36"/>
      <c r="B13" s="37"/>
      <c r="C13" s="38"/>
      <c r="D13" s="39"/>
      <c r="E13" s="40">
        <f>SUM(E9:E12)</f>
        <v>13</v>
      </c>
      <c r="F13" s="40">
        <f>SUM(F9:F12)</f>
        <v>13</v>
      </c>
      <c r="G13" s="40">
        <f>SUM(G9:G12)</f>
        <v>0</v>
      </c>
      <c r="H13" s="38"/>
      <c r="I13" s="38"/>
      <c r="J13" s="41"/>
      <c r="K13" s="40">
        <f>SUM(K9:K12)</f>
        <v>12</v>
      </c>
      <c r="L13" s="40">
        <f>SUM(L9:L12)</f>
        <v>9</v>
      </c>
      <c r="M13" s="42">
        <f>SUM(M9:M12)</f>
        <v>0</v>
      </c>
      <c r="N13" s="37"/>
      <c r="O13" s="38"/>
      <c r="P13" s="41"/>
      <c r="Q13" s="40">
        <f>SUM(Q9:Q12)</f>
        <v>20</v>
      </c>
      <c r="R13" s="40">
        <f>SUM(R9:R12)</f>
        <v>15</v>
      </c>
      <c r="S13" s="40">
        <f>SUM(S9:S12)</f>
        <v>0</v>
      </c>
      <c r="T13" s="43"/>
      <c r="U13" s="5"/>
      <c r="V13" s="24"/>
      <c r="W13" s="24"/>
      <c r="X13" s="5"/>
      <c r="Y13" s="5"/>
      <c r="Z13" s="5"/>
    </row>
    <row r="14" spans="1:26" ht="45.75" customHeight="1" x14ac:dyDescent="0.25">
      <c r="A14" s="44" t="s">
        <v>63</v>
      </c>
      <c r="B14" s="45"/>
      <c r="C14" s="46"/>
      <c r="D14" s="47"/>
      <c r="E14" s="65">
        <f>SUM(E13/20)*10</f>
        <v>6.5</v>
      </c>
      <c r="F14" s="65">
        <f>SUM(F13/20)*10</f>
        <v>6.5</v>
      </c>
      <c r="G14" s="66">
        <f>SUM(G13/20)*10</f>
        <v>0</v>
      </c>
      <c r="H14" s="51"/>
      <c r="I14" s="52"/>
      <c r="J14" s="53"/>
      <c r="K14" s="65">
        <f>SUM(K13/20)*10</f>
        <v>6</v>
      </c>
      <c r="L14" s="65">
        <f>SUM(L13/20)*10</f>
        <v>4.5</v>
      </c>
      <c r="M14" s="66">
        <f>SUM(M13/20)*10</f>
        <v>0</v>
      </c>
      <c r="N14" s="51"/>
      <c r="O14" s="52"/>
      <c r="P14" s="53"/>
      <c r="Q14" s="65">
        <f>SUM(Q13/20)*10</f>
        <v>10</v>
      </c>
      <c r="R14" s="65">
        <f>SUM(R13/20)*10</f>
        <v>7.5</v>
      </c>
      <c r="S14" s="66">
        <f>SUM(S13/20)*10</f>
        <v>0</v>
      </c>
      <c r="T14" s="11"/>
      <c r="U14" s="5"/>
      <c r="V14" s="24"/>
      <c r="W14" s="24"/>
      <c r="X14" s="5"/>
      <c r="Y14" s="5"/>
      <c r="Z14" s="5"/>
    </row>
    <row r="15" spans="1:26" ht="17.45" customHeight="1" x14ac:dyDescent="0.25">
      <c r="A15" s="67"/>
      <c r="B15" s="67"/>
      <c r="C15" s="67"/>
      <c r="D15" s="68"/>
      <c r="E15" s="69"/>
      <c r="F15" s="69"/>
      <c r="G15" s="70"/>
      <c r="H15" s="67"/>
      <c r="I15" s="67"/>
      <c r="J15" s="71"/>
      <c r="K15" s="69"/>
      <c r="L15" s="69"/>
      <c r="M15" s="70"/>
      <c r="N15" s="67"/>
      <c r="O15" s="67"/>
      <c r="P15" s="71"/>
      <c r="Q15" s="69"/>
      <c r="R15" s="69"/>
      <c r="S15" s="69"/>
      <c r="T15" s="5"/>
      <c r="U15" s="5"/>
      <c r="V15" s="24"/>
      <c r="W15" s="24"/>
      <c r="X15" s="5"/>
      <c r="Y15" s="5"/>
      <c r="Z15" s="5"/>
    </row>
    <row r="16" spans="1:26" ht="17.100000000000001" customHeight="1" x14ac:dyDescent="0.25">
      <c r="A16" s="78" t="s">
        <v>65</v>
      </c>
      <c r="B16" s="79" t="s">
        <v>66</v>
      </c>
      <c r="C16" s="79"/>
      <c r="D16" s="80"/>
      <c r="E16" s="81">
        <f>E8+E14</f>
        <v>27.5</v>
      </c>
      <c r="F16" s="81">
        <f>F8+F14</f>
        <v>30.5</v>
      </c>
      <c r="G16" s="78"/>
      <c r="H16" s="78"/>
      <c r="I16" s="82"/>
      <c r="J16" s="82"/>
      <c r="K16" s="81">
        <f>K8+K14</f>
        <v>22.5</v>
      </c>
      <c r="L16" s="81">
        <f>L8+L14</f>
        <v>19.5</v>
      </c>
      <c r="M16" s="78"/>
      <c r="N16" s="82"/>
      <c r="O16" s="78"/>
      <c r="P16" s="82"/>
      <c r="Q16" s="81">
        <f>+Q8+Q14</f>
        <v>34</v>
      </c>
      <c r="R16" s="81">
        <f>+R8+R14</f>
        <v>30</v>
      </c>
      <c r="S16" s="82"/>
      <c r="T16" s="5"/>
      <c r="U16" s="5"/>
      <c r="V16" s="24"/>
      <c r="W16" s="24"/>
      <c r="X16" s="5"/>
      <c r="Y16" s="5"/>
      <c r="Z16" s="5"/>
    </row>
    <row r="17" spans="1:26" ht="17.100000000000001" customHeight="1" x14ac:dyDescent="0.25">
      <c r="A17" s="73"/>
      <c r="B17" s="73"/>
      <c r="C17" s="73"/>
      <c r="D17" s="73"/>
      <c r="E17" s="5"/>
      <c r="F17" s="5"/>
      <c r="G17" s="72"/>
      <c r="H17" s="73"/>
      <c r="I17" s="73"/>
      <c r="J17" s="73"/>
      <c r="K17" s="5"/>
      <c r="L17" s="5"/>
      <c r="M17" s="72"/>
      <c r="N17" s="73"/>
      <c r="O17" s="73"/>
      <c r="P17" s="73"/>
      <c r="Q17" s="5"/>
      <c r="R17" s="5"/>
      <c r="S17" s="5"/>
      <c r="T17" s="5"/>
      <c r="U17" s="5"/>
      <c r="V17" s="5"/>
      <c r="W17" s="5"/>
      <c r="X17" s="5"/>
      <c r="Y17" s="5"/>
      <c r="Z17" s="5"/>
    </row>
    <row r="18" spans="1:26" ht="17.100000000000001" customHeight="1" x14ac:dyDescent="0.25">
      <c r="A18" s="73"/>
      <c r="B18" s="73"/>
      <c r="C18" s="73"/>
      <c r="D18" s="73"/>
      <c r="E18" s="5"/>
      <c r="F18" s="5"/>
      <c r="G18" s="72"/>
      <c r="H18" s="73"/>
      <c r="I18" s="73"/>
      <c r="J18" s="73"/>
      <c r="K18" s="5"/>
      <c r="L18" s="5"/>
      <c r="M18" s="72"/>
      <c r="N18" s="73"/>
      <c r="O18" s="73"/>
      <c r="P18" s="73"/>
      <c r="Q18" s="5"/>
      <c r="R18" s="5"/>
      <c r="S18" s="5"/>
      <c r="T18" s="5"/>
      <c r="U18" s="5"/>
      <c r="V18" s="5"/>
      <c r="W18" s="5"/>
      <c r="X18" s="5"/>
      <c r="Y18" s="5"/>
      <c r="Z18" s="5"/>
    </row>
    <row r="19" spans="1:26" ht="17.100000000000001" customHeight="1" x14ac:dyDescent="0.25">
      <c r="A19" s="73"/>
      <c r="B19" s="73"/>
      <c r="C19" s="73"/>
      <c r="D19" s="73"/>
      <c r="E19" s="5"/>
      <c r="F19" s="5"/>
      <c r="G19" s="72"/>
      <c r="H19" s="73"/>
      <c r="I19" s="73"/>
      <c r="J19" s="73"/>
      <c r="K19" s="5"/>
      <c r="L19" s="5"/>
      <c r="M19" s="72"/>
      <c r="N19" s="73"/>
      <c r="O19" s="73"/>
      <c r="P19" s="73"/>
      <c r="Q19" s="5"/>
      <c r="R19" s="5"/>
      <c r="S19" s="5"/>
      <c r="T19" s="5"/>
      <c r="U19" s="5"/>
      <c r="V19" s="5"/>
      <c r="W19" s="5"/>
      <c r="X19" s="5"/>
      <c r="Y19" s="5"/>
      <c r="Z19" s="5"/>
    </row>
    <row r="20" spans="1:26" ht="17.100000000000001" customHeight="1" x14ac:dyDescent="0.25">
      <c r="A20" s="73"/>
      <c r="B20" s="73"/>
      <c r="C20" s="73"/>
      <c r="D20" s="73"/>
      <c r="E20" s="5"/>
      <c r="F20" s="5"/>
      <c r="G20" s="72"/>
      <c r="H20" s="73"/>
      <c r="I20" s="73"/>
      <c r="J20" s="73"/>
      <c r="K20" s="5"/>
      <c r="L20" s="5"/>
      <c r="M20" s="72"/>
      <c r="N20" s="73"/>
      <c r="O20" s="73"/>
      <c r="P20" s="73"/>
      <c r="Q20" s="5"/>
      <c r="R20" s="5"/>
      <c r="S20" s="5"/>
      <c r="T20" s="5"/>
      <c r="U20" s="5"/>
      <c r="V20" s="5"/>
      <c r="W20" s="5"/>
      <c r="X20" s="5"/>
      <c r="Y20" s="5"/>
      <c r="Z20" s="5"/>
    </row>
    <row r="21" spans="1:26" ht="17.100000000000001" customHeight="1" x14ac:dyDescent="0.25">
      <c r="A21" s="73"/>
      <c r="B21" s="73"/>
      <c r="C21" s="73"/>
      <c r="D21" s="73"/>
      <c r="E21" s="5"/>
      <c r="F21" s="5"/>
      <c r="G21" s="72"/>
      <c r="H21" s="73"/>
      <c r="I21" s="73"/>
      <c r="J21" s="73"/>
      <c r="K21" s="5"/>
      <c r="L21" s="5"/>
      <c r="M21" s="72"/>
      <c r="N21" s="73"/>
      <c r="O21" s="73"/>
      <c r="P21" s="73"/>
      <c r="Q21" s="5"/>
      <c r="R21" s="5"/>
      <c r="S21" s="5"/>
      <c r="T21" s="5"/>
      <c r="U21" s="5"/>
      <c r="V21" s="5"/>
      <c r="W21" s="5"/>
      <c r="X21" s="5"/>
      <c r="Y21" s="5"/>
      <c r="Z21" s="5"/>
    </row>
    <row r="22" spans="1:26" ht="17.100000000000001" customHeight="1" x14ac:dyDescent="0.25">
      <c r="A22" s="73"/>
      <c r="B22" s="14" t="s">
        <v>27</v>
      </c>
      <c r="C22" s="73"/>
      <c r="D22" s="73"/>
      <c r="E22" s="5"/>
      <c r="F22" s="5"/>
      <c r="G22" s="72"/>
      <c r="H22" s="73"/>
      <c r="I22" s="73"/>
      <c r="J22" s="73"/>
      <c r="K22" s="5"/>
      <c r="L22" s="5"/>
      <c r="M22" s="72"/>
      <c r="N22" s="73"/>
      <c r="O22" s="73"/>
      <c r="P22" s="73"/>
      <c r="Q22" s="5"/>
      <c r="R22" s="5"/>
      <c r="S22" s="5"/>
      <c r="T22" s="5"/>
      <c r="U22" s="5"/>
      <c r="V22" s="5"/>
      <c r="W22" s="5"/>
      <c r="X22" s="5"/>
      <c r="Y22" s="5"/>
      <c r="Z22" s="5"/>
    </row>
  </sheetData>
  <mergeCells count="4">
    <mergeCell ref="N1:R1"/>
    <mergeCell ref="H1:L1"/>
    <mergeCell ref="B1:F1"/>
    <mergeCell ref="B16:C16"/>
  </mergeCells>
  <pageMargins left="0.75" right="0.75" top="1" bottom="1" header="0.5" footer="0.5"/>
  <pageSetup orientation="portrait"/>
  <headerFooter>
    <oddFooter>&amp;L&amp;"Helvetica,Regular"&amp;12&amp;K000000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6.59765625" defaultRowHeight="15" customHeight="1" x14ac:dyDescent="0.25"/>
  <cols>
    <col min="1" max="256" width="6.59765625" style="74" customWidth="1"/>
  </cols>
  <sheetData>
    <row r="1" spans="1:5" ht="17.100000000000001" customHeight="1" x14ac:dyDescent="0.25">
      <c r="A1" s="5"/>
      <c r="B1" s="5"/>
      <c r="C1" s="5"/>
      <c r="D1" s="5"/>
      <c r="E1" s="5"/>
    </row>
    <row r="2" spans="1:5" ht="17.100000000000001" customHeight="1" x14ac:dyDescent="0.25">
      <c r="A2" s="5"/>
      <c r="B2" s="5"/>
      <c r="C2" s="5"/>
      <c r="D2" s="5"/>
      <c r="E2" s="5"/>
    </row>
    <row r="3" spans="1:5" ht="17.100000000000001" customHeight="1" x14ac:dyDescent="0.25">
      <c r="A3" s="5"/>
      <c r="B3" s="5"/>
      <c r="C3" s="5"/>
      <c r="D3" s="5"/>
      <c r="E3" s="5"/>
    </row>
    <row r="4" spans="1:5" ht="17.100000000000001" customHeight="1" x14ac:dyDescent="0.25">
      <c r="A4" s="5"/>
      <c r="B4" s="5"/>
      <c r="C4" s="5"/>
      <c r="D4" s="5"/>
      <c r="E4" s="5"/>
    </row>
    <row r="5" spans="1:5" ht="17.100000000000001" customHeight="1" x14ac:dyDescent="0.25">
      <c r="A5" s="5"/>
      <c r="B5" s="5"/>
      <c r="C5" s="5"/>
      <c r="D5" s="5"/>
      <c r="E5" s="5"/>
    </row>
    <row r="6" spans="1:5" ht="17.100000000000001" customHeight="1" x14ac:dyDescent="0.25">
      <c r="A6" s="5"/>
      <c r="B6" s="5"/>
      <c r="C6" s="5"/>
      <c r="D6" s="5"/>
      <c r="E6" s="5"/>
    </row>
    <row r="7" spans="1:5" ht="17.100000000000001" customHeight="1" x14ac:dyDescent="0.25">
      <c r="A7" s="5"/>
      <c r="B7" s="5"/>
      <c r="C7" s="5"/>
      <c r="D7" s="5"/>
      <c r="E7" s="5"/>
    </row>
    <row r="8" spans="1:5" ht="17.100000000000001" customHeight="1" x14ac:dyDescent="0.25">
      <c r="A8" s="5"/>
      <c r="B8" s="5"/>
      <c r="C8" s="5"/>
      <c r="D8" s="5"/>
      <c r="E8" s="5"/>
    </row>
    <row r="9" spans="1:5" ht="17.100000000000001" customHeight="1" x14ac:dyDescent="0.25">
      <c r="A9" s="5"/>
      <c r="B9" s="5"/>
      <c r="C9" s="5"/>
      <c r="D9" s="5"/>
      <c r="E9" s="5"/>
    </row>
    <row r="10" spans="1:5" ht="17.100000000000001" customHeight="1" x14ac:dyDescent="0.25">
      <c r="A10" s="5"/>
      <c r="B10" s="5"/>
      <c r="C10" s="5"/>
      <c r="D10" s="5"/>
      <c r="E10" s="5"/>
    </row>
  </sheetData>
  <pageMargins left="0.75" right="0.75" top="1" bottom="1" header="0.5" footer="0.5"/>
  <pageSetup orientation="landscape"/>
  <headerFooter>
    <oddFooter>&amp;L&amp;"Helvetica,Regular"&amp;12&amp;K000000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966DF-46CC-4C3B-93E1-A0840B75DA43}"/>
</file>

<file path=customXml/itemProps2.xml><?xml version="1.0" encoding="utf-8"?>
<ds:datastoreItem xmlns:ds="http://schemas.openxmlformats.org/officeDocument/2006/customXml" ds:itemID="{B5FA3437-C7BF-468A-9168-888E13992252}"/>
</file>

<file path=customXml/itemProps3.xml><?xml version="1.0" encoding="utf-8"?>
<ds:datastoreItem xmlns:ds="http://schemas.openxmlformats.org/officeDocument/2006/customXml" ds:itemID="{692966DF-46CC-4C3B-93E1-A0840B75DA43}"/>
</file>

<file path=customXml/itemProps4.xml><?xml version="1.0" encoding="utf-8"?>
<ds:datastoreItem xmlns:ds="http://schemas.openxmlformats.org/officeDocument/2006/customXml" ds:itemID="{4B52AE0E-CD3F-49C3-AA5A-BBC434909D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Cook, Suwei  | APHL</dc:creator>
  <cp:lastModifiedBy>Smith, Patricia | APHL</cp:lastModifiedBy>
  <dcterms:created xsi:type="dcterms:W3CDTF">2015-06-10T16:18:48Z</dcterms:created>
  <dcterms:modified xsi:type="dcterms:W3CDTF">2015-06-10T16:55:49Z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bd9a270c-50d3-46bc-8450-4a527b77792e</vt:lpwstr>
  </property>
</Properties>
</file>